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sa.romero\Documents\ELISA 2021\CONCURSO LOCAL SUBESPECIALIDADES MEDICAS 2021 SSVQ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M15" i="1"/>
  <c r="K15" i="1"/>
  <c r="I15" i="1"/>
  <c r="G15" i="1"/>
  <c r="E15" i="1"/>
  <c r="Q15" i="1" s="1"/>
  <c r="P14" i="1"/>
  <c r="O14" i="1"/>
  <c r="M14" i="1"/>
  <c r="K14" i="1"/>
  <c r="I14" i="1"/>
  <c r="G14" i="1"/>
  <c r="E14" i="1"/>
  <c r="Q14" i="1" s="1"/>
  <c r="P13" i="1"/>
  <c r="O13" i="1"/>
  <c r="M13" i="1"/>
  <c r="K13" i="1"/>
  <c r="I13" i="1"/>
  <c r="G13" i="1"/>
  <c r="E13" i="1"/>
  <c r="Q13" i="1" s="1"/>
  <c r="P12" i="1"/>
  <c r="O12" i="1"/>
  <c r="M12" i="1"/>
  <c r="K12" i="1"/>
  <c r="I12" i="1"/>
  <c r="G12" i="1"/>
  <c r="E12" i="1"/>
  <c r="Q12" i="1" s="1"/>
  <c r="P11" i="1"/>
  <c r="O11" i="1"/>
  <c r="M11" i="1"/>
  <c r="K11" i="1"/>
  <c r="I11" i="1"/>
  <c r="G11" i="1"/>
  <c r="E11" i="1"/>
  <c r="Q11" i="1" s="1"/>
  <c r="P10" i="1"/>
  <c r="O10" i="1"/>
  <c r="M10" i="1"/>
  <c r="K10" i="1"/>
  <c r="I10" i="1"/>
  <c r="G10" i="1"/>
  <c r="E10" i="1"/>
  <c r="Q10" i="1" s="1"/>
  <c r="P9" i="1"/>
  <c r="O9" i="1"/>
  <c r="M9" i="1"/>
  <c r="K9" i="1"/>
  <c r="I9" i="1"/>
  <c r="G9" i="1"/>
  <c r="E9" i="1"/>
  <c r="Q9" i="1" s="1"/>
  <c r="P8" i="1"/>
  <c r="O8" i="1"/>
  <c r="M8" i="1"/>
  <c r="K8" i="1"/>
  <c r="I8" i="1"/>
  <c r="G8" i="1"/>
  <c r="E8" i="1"/>
  <c r="Q8" i="1" s="1"/>
  <c r="P7" i="1"/>
  <c r="O7" i="1"/>
  <c r="M7" i="1"/>
  <c r="K7" i="1"/>
  <c r="I7" i="1"/>
  <c r="G7" i="1"/>
  <c r="E7" i="1"/>
  <c r="Q7" i="1" s="1"/>
  <c r="P6" i="1"/>
  <c r="O6" i="1"/>
  <c r="M6" i="1"/>
  <c r="K6" i="1"/>
  <c r="I6" i="1"/>
  <c r="G6" i="1"/>
  <c r="E6" i="1"/>
  <c r="Q6" i="1" s="1"/>
  <c r="P5" i="1"/>
  <c r="O5" i="1"/>
  <c r="M5" i="1"/>
  <c r="K5" i="1"/>
  <c r="I5" i="1"/>
  <c r="G5" i="1"/>
  <c r="E5" i="1"/>
  <c r="Q5" i="1" s="1"/>
</calcChain>
</file>

<file path=xl/sharedStrings.xml><?xml version="1.0" encoding="utf-8"?>
<sst xmlns="http://schemas.openxmlformats.org/spreadsheetml/2006/main" count="22" uniqueCount="22">
  <si>
    <t>N° FOLIO</t>
  </si>
  <si>
    <t>RUT</t>
  </si>
  <si>
    <t>Permanencia en establecimientos públicos. Máximo 12 puntos (25%)</t>
  </si>
  <si>
    <t>Nota de Titulo Especialidad Primaria. Máximo 7 puntos  (15%)</t>
  </si>
  <si>
    <t>Trabajos de Investigación.           Máximo 6 puntos                   (13%)</t>
  </si>
  <si>
    <t>Cursos Capacitación, perfeccionamiento o estadía. Máximo 6 puntos                        ( 13%)</t>
  </si>
  <si>
    <t>Desempeño en Hospitales del SSVQ. Máximo 12 puntos (25%)</t>
  </si>
  <si>
    <t>Desempeño en 1 o más institucioines docentes. Máximo 5 puntos       (9%)</t>
  </si>
  <si>
    <t>Total Puntaje Máximo 48 puntos</t>
  </si>
  <si>
    <t>Total %</t>
  </si>
  <si>
    <t>24.050.211-9</t>
  </si>
  <si>
    <t>15.465.108-9</t>
  </si>
  <si>
    <t>17.598.874-2</t>
  </si>
  <si>
    <t>15.720.038-0</t>
  </si>
  <si>
    <t>17.270.056-K</t>
  </si>
  <si>
    <t>17.505.600-9</t>
  </si>
  <si>
    <t>16.483.843-9</t>
  </si>
  <si>
    <t>24.807.625-9</t>
  </si>
  <si>
    <t>26.344.081-1</t>
  </si>
  <si>
    <t>16.832.452-9</t>
  </si>
  <si>
    <t>17.354.208-9</t>
  </si>
  <si>
    <t>Resultados Provisorios Concurso Local de Financiamiento de Subespecialidades Médicas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</si>
</sst>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0" fontId="3" fillId="0" borderId="4" xfId="0" applyFont="1" applyFill="1" applyBorder="1" applyAlignment="1">
      <alignment horizontal="center"/>
    </xf>
    <xf numFmtId="3" fontId="4" fillId="0" borderId="5" xfId="0" applyNumberFormat="1" applyFont="1" applyFill="1" applyBorder="1"/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tabSelected="1" workbookViewId="0">
      <selection activeCell="L20" sqref="L20"/>
    </sheetView>
  </sheetViews>
  <sheetFormatPr baseColWidth="10" defaultRowHeight="15" x14ac:dyDescent="0.25"/>
  <cols>
    <col min="1" max="1" width="4.7109375" customWidth="1"/>
    <col min="4" max="4" width="18.5703125" customWidth="1"/>
    <col min="6" max="6" width="16.85546875" customWidth="1"/>
    <col min="8" max="8" width="16.28515625" customWidth="1"/>
    <col min="10" max="10" width="22.7109375" customWidth="1"/>
    <col min="12" max="12" width="19.7109375" customWidth="1"/>
    <col min="14" max="14" width="19.5703125" customWidth="1"/>
  </cols>
  <sheetData>
    <row r="1" spans="2:17" ht="15.75" thickBot="1" x14ac:dyDescent="0.3"/>
    <row r="2" spans="2:17" ht="16.5" thickBot="1" x14ac:dyDescent="0.3">
      <c r="B2" s="1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4" spans="2:17" ht="51" x14ac:dyDescent="0.25">
      <c r="B4" s="4" t="s">
        <v>0</v>
      </c>
      <c r="C4" s="4" t="s">
        <v>1</v>
      </c>
      <c r="D4" s="4" t="s">
        <v>2</v>
      </c>
      <c r="E4" s="5">
        <v>0.25</v>
      </c>
      <c r="F4" s="4" t="s">
        <v>3</v>
      </c>
      <c r="G4" s="5">
        <v>0.15</v>
      </c>
      <c r="H4" s="4" t="s">
        <v>4</v>
      </c>
      <c r="I4" s="5">
        <v>0.13</v>
      </c>
      <c r="J4" s="4" t="s">
        <v>5</v>
      </c>
      <c r="K4" s="5">
        <v>0.13</v>
      </c>
      <c r="L4" s="4" t="s">
        <v>6</v>
      </c>
      <c r="M4" s="5">
        <v>0.25</v>
      </c>
      <c r="N4" s="4" t="s">
        <v>7</v>
      </c>
      <c r="O4" s="5">
        <v>0.09</v>
      </c>
      <c r="P4" s="4" t="s">
        <v>8</v>
      </c>
      <c r="Q4" s="4" t="s">
        <v>9</v>
      </c>
    </row>
    <row r="5" spans="2:17" x14ac:dyDescent="0.25">
      <c r="B5" s="6">
        <v>5</v>
      </c>
      <c r="C5" s="7" t="s">
        <v>10</v>
      </c>
      <c r="D5" s="8">
        <v>12</v>
      </c>
      <c r="E5" s="9">
        <f>D5*0.25</f>
        <v>3</v>
      </c>
      <c r="F5" s="10">
        <v>6.63</v>
      </c>
      <c r="G5" s="8">
        <f>F5*0.15</f>
        <v>0.99449999999999994</v>
      </c>
      <c r="H5" s="11">
        <v>3</v>
      </c>
      <c r="I5" s="11">
        <f>H5*0.13</f>
        <v>0.39</v>
      </c>
      <c r="J5" s="11">
        <v>0</v>
      </c>
      <c r="K5" s="11">
        <f>J5*0.13</f>
        <v>0</v>
      </c>
      <c r="L5" s="11">
        <v>9.83</v>
      </c>
      <c r="M5" s="11">
        <f>L5*0.25</f>
        <v>2.4575</v>
      </c>
      <c r="N5" s="11">
        <v>0</v>
      </c>
      <c r="O5" s="11">
        <f>N5*0.9</f>
        <v>0</v>
      </c>
      <c r="P5" s="11">
        <f>D5+F5+H5+J5+L5+N5</f>
        <v>31.46</v>
      </c>
      <c r="Q5" s="12">
        <f>E5+G5+I5+K5+M5+O5</f>
        <v>6.8420000000000005</v>
      </c>
    </row>
    <row r="6" spans="2:17" x14ac:dyDescent="0.25">
      <c r="B6" s="13">
        <v>6</v>
      </c>
      <c r="C6" s="14" t="s">
        <v>11</v>
      </c>
      <c r="D6" s="8">
        <v>12</v>
      </c>
      <c r="E6" s="9">
        <f>D6*0.25</f>
        <v>3</v>
      </c>
      <c r="F6" s="10">
        <v>6.69</v>
      </c>
      <c r="G6" s="8">
        <f>F6*0.15</f>
        <v>1.0035000000000001</v>
      </c>
      <c r="H6" s="11">
        <v>1</v>
      </c>
      <c r="I6" s="11">
        <f>H6*0.13</f>
        <v>0.13</v>
      </c>
      <c r="J6" s="11">
        <v>0.63</v>
      </c>
      <c r="K6" s="11">
        <f>J6*0.13</f>
        <v>8.1900000000000001E-2</v>
      </c>
      <c r="L6" s="11">
        <v>7.83</v>
      </c>
      <c r="M6" s="11">
        <f>L6*0.25</f>
        <v>1.9575</v>
      </c>
      <c r="N6" s="11">
        <v>0</v>
      </c>
      <c r="O6" s="11">
        <f>N6*0.9</f>
        <v>0</v>
      </c>
      <c r="P6" s="11">
        <f>D6+F6+H6+J6+L6+N6</f>
        <v>28.15</v>
      </c>
      <c r="Q6" s="12">
        <f>E6+G6+I6+K6+M6+O6</f>
        <v>6.1729000000000003</v>
      </c>
    </row>
    <row r="7" spans="2:17" x14ac:dyDescent="0.25">
      <c r="B7" s="13">
        <v>2</v>
      </c>
      <c r="C7" s="15" t="s">
        <v>12</v>
      </c>
      <c r="D7" s="8">
        <v>9.76</v>
      </c>
      <c r="E7" s="9">
        <f>D7*0.25</f>
        <v>2.44</v>
      </c>
      <c r="F7" s="8">
        <v>6.8</v>
      </c>
      <c r="G7" s="8">
        <f>F7*0.15</f>
        <v>1.02</v>
      </c>
      <c r="H7" s="11">
        <v>5</v>
      </c>
      <c r="I7" s="11">
        <f>H7*0.13</f>
        <v>0.65</v>
      </c>
      <c r="J7" s="11">
        <v>3.66</v>
      </c>
      <c r="K7" s="11">
        <f>J7*0.13</f>
        <v>0.47580000000000006</v>
      </c>
      <c r="L7" s="11">
        <v>6</v>
      </c>
      <c r="M7" s="11">
        <f>L7*0.25</f>
        <v>1.5</v>
      </c>
      <c r="N7" s="11">
        <v>0</v>
      </c>
      <c r="O7" s="11">
        <f>N7*0.9</f>
        <v>0</v>
      </c>
      <c r="P7" s="11">
        <f>D7+F7+H7+J7+L7+N7</f>
        <v>31.22</v>
      </c>
      <c r="Q7" s="12">
        <f>E7+G7+I7+K7+M7+O7</f>
        <v>6.0858000000000008</v>
      </c>
    </row>
    <row r="8" spans="2:17" x14ac:dyDescent="0.25">
      <c r="B8" s="6">
        <v>7</v>
      </c>
      <c r="C8" s="15" t="s">
        <v>13</v>
      </c>
      <c r="D8" s="8">
        <v>12</v>
      </c>
      <c r="E8" s="9">
        <f>D8*0.25</f>
        <v>3</v>
      </c>
      <c r="F8" s="10">
        <v>6.57</v>
      </c>
      <c r="G8" s="8">
        <f>F8*0.15</f>
        <v>0.98550000000000004</v>
      </c>
      <c r="H8" s="11">
        <v>6</v>
      </c>
      <c r="I8" s="11">
        <f>H8*0.13</f>
        <v>0.78</v>
      </c>
      <c r="J8" s="11">
        <v>6</v>
      </c>
      <c r="K8" s="11">
        <f>J8*0.13</f>
        <v>0.78</v>
      </c>
      <c r="L8" s="11">
        <v>0</v>
      </c>
      <c r="M8" s="11">
        <f>L8*0.25</f>
        <v>0</v>
      </c>
      <c r="N8" s="11">
        <v>5</v>
      </c>
      <c r="O8" s="11">
        <f>N8*9%</f>
        <v>0.44999999999999996</v>
      </c>
      <c r="P8" s="11">
        <f>D8+F8+H8+J8+L8+N8</f>
        <v>35.57</v>
      </c>
      <c r="Q8" s="12">
        <f>E8+G8+I8+K8+M8+O8</f>
        <v>5.9955000000000007</v>
      </c>
    </row>
    <row r="9" spans="2:17" x14ac:dyDescent="0.25">
      <c r="B9" s="6">
        <v>3</v>
      </c>
      <c r="C9" s="16" t="s">
        <v>14</v>
      </c>
      <c r="D9" s="8">
        <v>10.24</v>
      </c>
      <c r="E9" s="9">
        <f>D9*0.25</f>
        <v>2.56</v>
      </c>
      <c r="F9" s="8">
        <v>6.7</v>
      </c>
      <c r="G9" s="8">
        <f>F9*0.15</f>
        <v>1.0049999999999999</v>
      </c>
      <c r="H9" s="11">
        <v>2</v>
      </c>
      <c r="I9" s="11">
        <f>H9*0.13</f>
        <v>0.26</v>
      </c>
      <c r="J9" s="11">
        <v>3</v>
      </c>
      <c r="K9" s="11">
        <f>J9*0.13</f>
        <v>0.39</v>
      </c>
      <c r="L9" s="11">
        <v>6.5</v>
      </c>
      <c r="M9" s="11">
        <f>L9*0.25</f>
        <v>1.625</v>
      </c>
      <c r="N9" s="11">
        <v>0</v>
      </c>
      <c r="O9" s="11">
        <f>N9*0.9</f>
        <v>0</v>
      </c>
      <c r="P9" s="11">
        <f>D9+F9+H9+J9+L9+N9</f>
        <v>28.44</v>
      </c>
      <c r="Q9" s="12">
        <f>E9+G9+I9+K9+M9+O9</f>
        <v>5.84</v>
      </c>
    </row>
    <row r="10" spans="2:17" x14ac:dyDescent="0.25">
      <c r="B10" s="13">
        <v>1</v>
      </c>
      <c r="C10" s="17" t="s">
        <v>15</v>
      </c>
      <c r="D10" s="8">
        <v>8.48</v>
      </c>
      <c r="E10" s="9">
        <f>D10*0.25</f>
        <v>2.12</v>
      </c>
      <c r="F10" s="8">
        <v>6.63</v>
      </c>
      <c r="G10" s="8">
        <f>F10*0.15</f>
        <v>0.99449999999999994</v>
      </c>
      <c r="H10" s="11">
        <v>2.5</v>
      </c>
      <c r="I10" s="11">
        <f>H10*0.13</f>
        <v>0.32500000000000001</v>
      </c>
      <c r="J10" s="11">
        <v>6</v>
      </c>
      <c r="K10" s="11">
        <f>J10*0.13</f>
        <v>0.78</v>
      </c>
      <c r="L10" s="11">
        <v>4.5</v>
      </c>
      <c r="M10" s="11">
        <f>L10*0.25</f>
        <v>1.125</v>
      </c>
      <c r="N10" s="11">
        <v>0</v>
      </c>
      <c r="O10" s="11">
        <f>N10*0.9</f>
        <v>0</v>
      </c>
      <c r="P10" s="11">
        <f>D10+F10+H10+J10+L10+N10</f>
        <v>28.11</v>
      </c>
      <c r="Q10" s="12">
        <f>E10+G10+I10+K10+M10+O10</f>
        <v>5.3445</v>
      </c>
    </row>
    <row r="11" spans="2:17" x14ac:dyDescent="0.25">
      <c r="B11" s="13">
        <v>8</v>
      </c>
      <c r="C11" s="15" t="s">
        <v>16</v>
      </c>
      <c r="D11" s="8">
        <v>10.24</v>
      </c>
      <c r="E11" s="9">
        <f>D11*0.25</f>
        <v>2.56</v>
      </c>
      <c r="F11" s="10">
        <v>5.9</v>
      </c>
      <c r="G11" s="8">
        <f>F11*0.15</f>
        <v>0.88500000000000001</v>
      </c>
      <c r="H11" s="11">
        <v>0</v>
      </c>
      <c r="I11" s="11">
        <f>H11*0.13</f>
        <v>0</v>
      </c>
      <c r="J11" s="11">
        <v>0</v>
      </c>
      <c r="K11" s="11">
        <f>J11*0.13</f>
        <v>0</v>
      </c>
      <c r="L11" s="11">
        <v>6.33</v>
      </c>
      <c r="M11" s="11">
        <f>L11*0.25</f>
        <v>1.5825</v>
      </c>
      <c r="N11" s="11">
        <v>0</v>
      </c>
      <c r="O11" s="11">
        <f>N11*0.9</f>
        <v>0</v>
      </c>
      <c r="P11" s="11">
        <f>D11+F11+H11+J11+L11+N11</f>
        <v>22.47</v>
      </c>
      <c r="Q11" s="12">
        <f>E11+G11+I11+K11+M11+O11</f>
        <v>5.0274999999999999</v>
      </c>
    </row>
    <row r="12" spans="2:17" x14ac:dyDescent="0.25">
      <c r="B12" s="18">
        <v>11</v>
      </c>
      <c r="C12" s="19" t="s">
        <v>17</v>
      </c>
      <c r="D12" s="20">
        <v>9.1199999999999992</v>
      </c>
      <c r="E12" s="9">
        <f>D12*0.25</f>
        <v>2.2799999999999998</v>
      </c>
      <c r="F12" s="10">
        <v>6.71</v>
      </c>
      <c r="G12" s="8">
        <f>F12*0.15</f>
        <v>1.0065</v>
      </c>
      <c r="H12" s="20">
        <v>1.5</v>
      </c>
      <c r="I12" s="11">
        <f>H12*0.13</f>
        <v>0.19500000000000001</v>
      </c>
      <c r="J12" s="20">
        <v>0</v>
      </c>
      <c r="K12" s="11">
        <f>J12*0.13</f>
        <v>0</v>
      </c>
      <c r="L12" s="20">
        <v>5.33</v>
      </c>
      <c r="M12" s="11">
        <f>L12*0.25</f>
        <v>1.3325</v>
      </c>
      <c r="N12" s="20">
        <v>0</v>
      </c>
      <c r="O12" s="11">
        <f>N12*0.9</f>
        <v>0</v>
      </c>
      <c r="P12" s="11">
        <f>D12+F12+H12+J12+L12+N12</f>
        <v>22.659999999999997</v>
      </c>
      <c r="Q12" s="21">
        <f>E12+G12+I12+K12+M12+O12</f>
        <v>4.8140000000000001</v>
      </c>
    </row>
    <row r="13" spans="2:17" x14ac:dyDescent="0.25">
      <c r="B13" s="22">
        <v>4</v>
      </c>
      <c r="C13" s="15" t="s">
        <v>18</v>
      </c>
      <c r="D13" s="23">
        <v>4.96</v>
      </c>
      <c r="E13" s="9">
        <f>D13*0.25</f>
        <v>1.24</v>
      </c>
      <c r="F13" s="23">
        <v>6.74</v>
      </c>
      <c r="G13" s="8">
        <f>F13*0.15</f>
        <v>1.0109999999999999</v>
      </c>
      <c r="H13" s="11">
        <v>0</v>
      </c>
      <c r="I13" s="11">
        <f>H13*0.13</f>
        <v>0</v>
      </c>
      <c r="J13" s="11">
        <v>2.64</v>
      </c>
      <c r="K13" s="11">
        <f>J13*0.13</f>
        <v>0.34320000000000001</v>
      </c>
      <c r="L13" s="11">
        <v>6.83</v>
      </c>
      <c r="M13" s="11">
        <f>L13*0.25</f>
        <v>1.7075</v>
      </c>
      <c r="N13" s="11">
        <v>0</v>
      </c>
      <c r="O13" s="11">
        <f>N13*0.9</f>
        <v>0</v>
      </c>
      <c r="P13" s="11">
        <f>D13+F13+H13+J13+L13+N13</f>
        <v>21.17</v>
      </c>
      <c r="Q13" s="12">
        <f>E13+G13+I13+K13+M13+O13</f>
        <v>4.3017000000000003</v>
      </c>
    </row>
    <row r="14" spans="2:17" x14ac:dyDescent="0.25">
      <c r="B14" s="6">
        <v>9</v>
      </c>
      <c r="C14" s="15" t="s">
        <v>19</v>
      </c>
      <c r="D14" s="8">
        <v>0</v>
      </c>
      <c r="E14" s="9">
        <f>D14*0.25</f>
        <v>0</v>
      </c>
      <c r="F14" s="10">
        <v>6.19</v>
      </c>
      <c r="G14" s="8">
        <f>F14*0.15</f>
        <v>0.92849999999999999</v>
      </c>
      <c r="H14" s="11">
        <v>5.5</v>
      </c>
      <c r="I14" s="11">
        <f>H14*0.13</f>
        <v>0.71500000000000008</v>
      </c>
      <c r="J14" s="11">
        <v>6</v>
      </c>
      <c r="K14" s="11">
        <f>J14*0.13</f>
        <v>0.78</v>
      </c>
      <c r="L14" s="11">
        <v>0</v>
      </c>
      <c r="M14" s="11">
        <f>L14*0.25</f>
        <v>0</v>
      </c>
      <c r="N14" s="11">
        <v>0</v>
      </c>
      <c r="O14" s="11">
        <f>N14*0.9</f>
        <v>0</v>
      </c>
      <c r="P14" s="11">
        <f>D14+F14+H14+J14+L14+N14</f>
        <v>17.690000000000001</v>
      </c>
      <c r="Q14" s="12">
        <f>E14+G14+I14+K14+M14+O14</f>
        <v>2.4234999999999998</v>
      </c>
    </row>
    <row r="15" spans="2:17" x14ac:dyDescent="0.25">
      <c r="B15" s="13">
        <v>10</v>
      </c>
      <c r="C15" s="24" t="s">
        <v>20</v>
      </c>
      <c r="D15" s="8">
        <v>0</v>
      </c>
      <c r="E15" s="9">
        <f>D15*0.25</f>
        <v>0</v>
      </c>
      <c r="F15" s="10">
        <v>6.33</v>
      </c>
      <c r="G15" s="8">
        <f>F15*0.15</f>
        <v>0.94950000000000001</v>
      </c>
      <c r="H15" s="11">
        <v>4</v>
      </c>
      <c r="I15" s="11">
        <f>H15*0.13</f>
        <v>0.52</v>
      </c>
      <c r="J15" s="11">
        <v>6</v>
      </c>
      <c r="K15" s="11">
        <f>J15*0.13</f>
        <v>0.78</v>
      </c>
      <c r="L15" s="11">
        <v>0</v>
      </c>
      <c r="M15" s="11">
        <f>L15*0.25</f>
        <v>0</v>
      </c>
      <c r="N15" s="11">
        <v>0</v>
      </c>
      <c r="O15" s="11">
        <f>N15*0.9</f>
        <v>0</v>
      </c>
      <c r="P15" s="11">
        <f>D15+F15+H15+J15+L15+N15</f>
        <v>16.329999999999998</v>
      </c>
      <c r="Q15" s="12">
        <f>E15+G15+I15+K15+M15+O15</f>
        <v>2.2495000000000003</v>
      </c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Romero</dc:creator>
  <cp:lastModifiedBy>Elisa Romero</cp:lastModifiedBy>
  <dcterms:created xsi:type="dcterms:W3CDTF">2021-08-27T13:00:33Z</dcterms:created>
  <dcterms:modified xsi:type="dcterms:W3CDTF">2021-08-27T13:01:06Z</dcterms:modified>
</cp:coreProperties>
</file>